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f4cc0dfbdee1890f/Radna površina/"/>
    </mc:Choice>
  </mc:AlternateContent>
  <xr:revisionPtr revIDLastSave="3" documentId="11_D2CFBFE431B57F0458B0FD26ADC1B80C36525BBD" xr6:coauthVersionLast="47" xr6:coauthVersionMax="47" xr10:uidLastSave="{ACA08B67-5FB0-49AB-9D9B-7CF2C5EAE4C2}"/>
  <bookViews>
    <workbookView xWindow="-108" yWindow="-108" windowWidth="23256" windowHeight="12456" xr2:uid="{00000000-000D-0000-FFFF-FFFF00000000}"/>
  </bookViews>
  <sheets>
    <sheet name="List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1" l="1"/>
  <c r="F51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4" i="1"/>
  <c r="F7" i="1"/>
  <c r="F8" i="1"/>
  <c r="F9" i="1"/>
  <c r="F10" i="1"/>
  <c r="F11" i="1"/>
  <c r="F12" i="1"/>
  <c r="F13" i="1"/>
  <c r="F14" i="1"/>
  <c r="F6" i="1"/>
  <c r="E51" i="1"/>
  <c r="E15" i="1"/>
</calcChain>
</file>

<file path=xl/sharedStrings.xml><?xml version="1.0" encoding="utf-8"?>
<sst xmlns="http://schemas.openxmlformats.org/spreadsheetml/2006/main" count="88" uniqueCount="78">
  <si>
    <t>PRIHODI</t>
  </si>
  <si>
    <t xml:space="preserve">Plan za 2023. </t>
  </si>
  <si>
    <t>udio %</t>
  </si>
  <si>
    <t>1.</t>
  </si>
  <si>
    <t>Izvorni prihodi</t>
  </si>
  <si>
    <t>1.1.</t>
  </si>
  <si>
    <t>Turistička pristojba</t>
  </si>
  <si>
    <t>1.2.</t>
  </si>
  <si>
    <t>Članarina</t>
  </si>
  <si>
    <t xml:space="preserve">2. </t>
  </si>
  <si>
    <t>Prihodi iz proračuna općine/grada/županije i državnog proračuna</t>
  </si>
  <si>
    <t>3.</t>
  </si>
  <si>
    <t xml:space="preserve">Prihodi od sustava turističkih zajednica </t>
  </si>
  <si>
    <t>4.</t>
  </si>
  <si>
    <t>Prihodi iz EU fondova</t>
  </si>
  <si>
    <t>5.</t>
  </si>
  <si>
    <t>Prihodi od gospodarske djelatnosti</t>
  </si>
  <si>
    <t>6.</t>
  </si>
  <si>
    <t>Preneseni prihod iz prethodne godine</t>
  </si>
  <si>
    <t>7.</t>
  </si>
  <si>
    <t>Ostali prihodi</t>
  </si>
  <si>
    <t xml:space="preserve">SVEUKUPNO </t>
  </si>
  <si>
    <t>AKTIVNOSTI</t>
  </si>
  <si>
    <t xml:space="preserve">ISTRAŽIVANJE I STRATEŠKO PLANIRANJE </t>
  </si>
  <si>
    <t>Izrada strateških/operativnih/komunikacijskih/akcijskih dokumenata</t>
  </si>
  <si>
    <t>Istraživanje i analiza tržišta</t>
  </si>
  <si>
    <t>1.3.</t>
  </si>
  <si>
    <t>Mjerenje učinkovitosti promotivnih aktivnosti</t>
  </si>
  <si>
    <t>2.</t>
  </si>
  <si>
    <t>RAZVOJ TURISTIČKOG PROIZVODA</t>
  </si>
  <si>
    <t>2.1.</t>
  </si>
  <si>
    <t>Identifikacija i vrednovanje resursa te strukturiranje turističkih proizvoda</t>
  </si>
  <si>
    <t>2.2.</t>
  </si>
  <si>
    <t>Sustavi označavanja kvalitete turističkog proizvoda</t>
  </si>
  <si>
    <t>2.3.</t>
  </si>
  <si>
    <t>Podrška razvoju turističkih događanja</t>
  </si>
  <si>
    <t>2.4.</t>
  </si>
  <si>
    <t xml:space="preserve">Turistička infrastruktura </t>
  </si>
  <si>
    <t>2.5.</t>
  </si>
  <si>
    <t xml:space="preserve">Podrška turističkoj industriji </t>
  </si>
  <si>
    <t>KOMUNIKACIJA I OGLAŠAVANJE</t>
  </si>
  <si>
    <t>3.1.</t>
  </si>
  <si>
    <t>Sajmovi, posebne prezentacije i poslovne radionice</t>
  </si>
  <si>
    <t>3.2.</t>
  </si>
  <si>
    <t>Suradnja s organizatorima putovanja</t>
  </si>
  <si>
    <t>3.3.</t>
  </si>
  <si>
    <t>Kreiranje promotivnog materijala</t>
  </si>
  <si>
    <t>3.4.</t>
  </si>
  <si>
    <t>Internetske stranice</t>
  </si>
  <si>
    <t xml:space="preserve">3.5. </t>
  </si>
  <si>
    <t>Kreiranje i upravljanje bazama turističkih podataka</t>
  </si>
  <si>
    <t>3.6.</t>
  </si>
  <si>
    <t>Turističko-informativne aktivnosti</t>
  </si>
  <si>
    <t>3.7.</t>
  </si>
  <si>
    <t>Marketinške i poslovne suradnje</t>
  </si>
  <si>
    <t>DESTINACIJSKI MENADŽMENT</t>
  </si>
  <si>
    <t>4.1.</t>
  </si>
  <si>
    <t>Turistički informacijski sustavi i aplikacije /eVisitor</t>
  </si>
  <si>
    <t>4.2.</t>
  </si>
  <si>
    <t>Upravljanje kvalitetom u destinaciji</t>
  </si>
  <si>
    <t>4.5.</t>
  </si>
  <si>
    <t>Poticanje na očuvanje i uređenje okoliša</t>
  </si>
  <si>
    <t>ČLANSTVO U STRUKOVNIM ORGANIZACIJAMA</t>
  </si>
  <si>
    <t>5.1.</t>
  </si>
  <si>
    <t>Međunarodne strukovne i sl. organizacije</t>
  </si>
  <si>
    <t>5.2.</t>
  </si>
  <si>
    <t>Domaće strukovne i sl. organizacije</t>
  </si>
  <si>
    <t>ADMINISTRATIVNI POSLOVI</t>
  </si>
  <si>
    <t>6.1.</t>
  </si>
  <si>
    <t>Plaće</t>
  </si>
  <si>
    <t>6.2.</t>
  </si>
  <si>
    <t>Materijalni troškovi</t>
  </si>
  <si>
    <t>6.3.</t>
  </si>
  <si>
    <t>Tijela turističke zajednice</t>
  </si>
  <si>
    <t xml:space="preserve">REZERVA </t>
  </si>
  <si>
    <t>8.</t>
  </si>
  <si>
    <t>POKRIVANJE MANJKA PRIHODA IZ PRETHODNE GODINE</t>
  </si>
  <si>
    <t xml:space="preserve">Plan za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</si>
</sst>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FFFFFF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003764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9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right" vertical="center"/>
    </xf>
    <xf numFmtId="9" fontId="5" fillId="3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59"/>
  <sheetViews>
    <sheetView tabSelected="1" workbookViewId="0">
      <selection activeCell="H49" sqref="H49"/>
    </sheetView>
  </sheetViews>
  <sheetFormatPr defaultColWidth="9" defaultRowHeight="15.6" x14ac:dyDescent="0.3"/>
  <cols>
    <col min="1" max="1" width="4.5546875" customWidth="1"/>
    <col min="2" max="2" width="5.33203125" style="1" customWidth="1"/>
    <col min="3" max="3" width="4.6640625" style="1" customWidth="1"/>
    <col min="4" max="4" width="51.6640625" customWidth="1"/>
    <col min="5" max="5" width="12.33203125" customWidth="1"/>
    <col min="6" max="6" width="7.44140625" style="2" customWidth="1"/>
    <col min="7" max="7" width="18" customWidth="1"/>
  </cols>
  <sheetData>
    <row r="4" spans="2:6" ht="27.6" customHeight="1" x14ac:dyDescent="0.3">
      <c r="B4" s="34"/>
      <c r="C4" s="34"/>
      <c r="D4" s="30" t="s">
        <v>0</v>
      </c>
      <c r="E4" s="31" t="s">
        <v>77</v>
      </c>
      <c r="F4" s="31" t="s">
        <v>2</v>
      </c>
    </row>
    <row r="5" spans="2:6" ht="21" customHeight="1" x14ac:dyDescent="0.3">
      <c r="B5" s="34"/>
      <c r="C5" s="34"/>
      <c r="D5" s="30"/>
      <c r="E5" s="32"/>
      <c r="F5" s="32"/>
    </row>
    <row r="6" spans="2:6" ht="22.8" customHeight="1" x14ac:dyDescent="0.3">
      <c r="B6" s="3" t="s">
        <v>3</v>
      </c>
      <c r="C6" s="3"/>
      <c r="D6" s="4" t="s">
        <v>4</v>
      </c>
      <c r="E6" s="5">
        <v>70000</v>
      </c>
      <c r="F6" s="6">
        <f>E6/$E$15</f>
        <v>0.45161290322580644</v>
      </c>
    </row>
    <row r="7" spans="2:6" ht="20.399999999999999" customHeight="1" x14ac:dyDescent="0.3">
      <c r="B7" s="7"/>
      <c r="C7" s="7" t="s">
        <v>5</v>
      </c>
      <c r="D7" s="8" t="s">
        <v>6</v>
      </c>
      <c r="E7" s="9">
        <v>50000</v>
      </c>
      <c r="F7" s="6">
        <f t="shared" ref="F7:F14" si="0">E7/$E$15</f>
        <v>0.32258064516129031</v>
      </c>
    </row>
    <row r="8" spans="2:6" ht="18.600000000000001" customHeight="1" x14ac:dyDescent="0.3">
      <c r="B8" s="10"/>
      <c r="C8" s="7" t="s">
        <v>7</v>
      </c>
      <c r="D8" s="8" t="s">
        <v>8</v>
      </c>
      <c r="E8" s="9">
        <v>20000</v>
      </c>
      <c r="F8" s="6">
        <f t="shared" si="0"/>
        <v>0.12903225806451613</v>
      </c>
    </row>
    <row r="9" spans="2:6" ht="28.8" customHeight="1" x14ac:dyDescent="0.3">
      <c r="B9" s="3" t="s">
        <v>9</v>
      </c>
      <c r="C9" s="3"/>
      <c r="D9" s="4" t="s">
        <v>10</v>
      </c>
      <c r="E9" s="5">
        <v>20000</v>
      </c>
      <c r="F9" s="6">
        <f t="shared" si="0"/>
        <v>0.12903225806451613</v>
      </c>
    </row>
    <row r="10" spans="2:6" ht="19.2" customHeight="1" x14ac:dyDescent="0.3">
      <c r="B10" s="11" t="s">
        <v>11</v>
      </c>
      <c r="C10" s="11"/>
      <c r="D10" s="12" t="s">
        <v>12</v>
      </c>
      <c r="E10" s="5">
        <v>30000</v>
      </c>
      <c r="F10" s="6">
        <f t="shared" si="0"/>
        <v>0.19354838709677419</v>
      </c>
    </row>
    <row r="11" spans="2:6" ht="18.600000000000001" customHeight="1" x14ac:dyDescent="0.3">
      <c r="B11" s="11" t="s">
        <v>13</v>
      </c>
      <c r="C11" s="11"/>
      <c r="D11" s="12" t="s">
        <v>14</v>
      </c>
      <c r="E11" s="13"/>
      <c r="F11" s="6">
        <f t="shared" si="0"/>
        <v>0</v>
      </c>
    </row>
    <row r="12" spans="2:6" ht="19.8" customHeight="1" x14ac:dyDescent="0.3">
      <c r="B12" s="11" t="s">
        <v>15</v>
      </c>
      <c r="C12" s="11"/>
      <c r="D12" s="12" t="s">
        <v>16</v>
      </c>
      <c r="E12" s="5"/>
      <c r="F12" s="6">
        <f t="shared" si="0"/>
        <v>0</v>
      </c>
    </row>
    <row r="13" spans="2:6" x14ac:dyDescent="0.3">
      <c r="B13" s="11" t="s">
        <v>17</v>
      </c>
      <c r="C13" s="11"/>
      <c r="D13" s="12" t="s">
        <v>18</v>
      </c>
      <c r="E13" s="13"/>
      <c r="F13" s="6">
        <f t="shared" si="0"/>
        <v>0</v>
      </c>
    </row>
    <row r="14" spans="2:6" ht="18.600000000000001" customHeight="1" x14ac:dyDescent="0.3">
      <c r="B14" s="11" t="s">
        <v>19</v>
      </c>
      <c r="C14" s="11"/>
      <c r="D14" s="12" t="s">
        <v>20</v>
      </c>
      <c r="E14" s="5">
        <v>35000</v>
      </c>
      <c r="F14" s="6">
        <f t="shared" si="0"/>
        <v>0.22580645161290322</v>
      </c>
    </row>
    <row r="15" spans="2:6" ht="26.4" customHeight="1" x14ac:dyDescent="0.3">
      <c r="B15" s="33"/>
      <c r="C15" s="33"/>
      <c r="D15" s="14" t="s">
        <v>21</v>
      </c>
      <c r="E15" s="15">
        <f>SUM(E6+E9+E10+E14)</f>
        <v>155000</v>
      </c>
      <c r="F15" s="16">
        <v>1</v>
      </c>
    </row>
    <row r="16" spans="2:6" x14ac:dyDescent="0.3">
      <c r="B16" s="17"/>
      <c r="C16" s="18"/>
      <c r="D16" s="19"/>
      <c r="E16" s="19"/>
      <c r="F16" s="19"/>
    </row>
    <row r="17" spans="2:6" x14ac:dyDescent="0.3">
      <c r="B17" s="20"/>
      <c r="C17" s="20"/>
      <c r="D17" s="21"/>
      <c r="E17" s="19"/>
      <c r="F17" s="21"/>
    </row>
    <row r="18" spans="2:6" ht="14.4" x14ac:dyDescent="0.3">
      <c r="B18" s="34"/>
      <c r="C18" s="34"/>
      <c r="D18" s="30" t="s">
        <v>22</v>
      </c>
      <c r="E18" s="30" t="s">
        <v>1</v>
      </c>
      <c r="F18" s="30" t="s">
        <v>2</v>
      </c>
    </row>
    <row r="19" spans="2:6" ht="16.05" customHeight="1" x14ac:dyDescent="0.3">
      <c r="B19" s="34"/>
      <c r="C19" s="34"/>
      <c r="D19" s="30"/>
      <c r="E19" s="30"/>
      <c r="F19" s="30"/>
    </row>
    <row r="20" spans="2:6" ht="25.2" customHeight="1" x14ac:dyDescent="0.3">
      <c r="B20" s="3" t="s">
        <v>3</v>
      </c>
      <c r="C20" s="3"/>
      <c r="D20" s="4" t="s">
        <v>23</v>
      </c>
      <c r="E20" s="22"/>
      <c r="F20" s="23"/>
    </row>
    <row r="21" spans="2:6" ht="43.8" customHeight="1" x14ac:dyDescent="0.3">
      <c r="B21" s="7"/>
      <c r="C21" s="7" t="s">
        <v>5</v>
      </c>
      <c r="D21" s="8" t="s">
        <v>24</v>
      </c>
      <c r="E21" s="24"/>
      <c r="F21" s="25"/>
    </row>
    <row r="22" spans="2:6" ht="22.2" customHeight="1" x14ac:dyDescent="0.3">
      <c r="B22" s="10"/>
      <c r="C22" s="7" t="s">
        <v>7</v>
      </c>
      <c r="D22" s="8" t="s">
        <v>25</v>
      </c>
      <c r="E22" s="24"/>
      <c r="F22" s="25"/>
    </row>
    <row r="23" spans="2:6" ht="28.2" customHeight="1" x14ac:dyDescent="0.3">
      <c r="B23" s="7"/>
      <c r="C23" s="7" t="s">
        <v>26</v>
      </c>
      <c r="D23" s="8" t="s">
        <v>27</v>
      </c>
      <c r="E23" s="26"/>
      <c r="F23" s="25"/>
    </row>
    <row r="24" spans="2:6" ht="20.399999999999999" customHeight="1" x14ac:dyDescent="0.3">
      <c r="B24" s="3" t="s">
        <v>28</v>
      </c>
      <c r="C24" s="3"/>
      <c r="D24" s="4" t="s">
        <v>29</v>
      </c>
      <c r="E24" s="5">
        <v>86000</v>
      </c>
      <c r="F24" s="27">
        <f>E24/$E$51</f>
        <v>0.60382233580947298</v>
      </c>
    </row>
    <row r="25" spans="2:6" ht="27.6" customHeight="1" x14ac:dyDescent="0.3">
      <c r="B25" s="10"/>
      <c r="C25" s="7" t="s">
        <v>30</v>
      </c>
      <c r="D25" s="8" t="s">
        <v>31</v>
      </c>
      <c r="E25" s="26"/>
      <c r="F25" s="27">
        <f t="shared" ref="F25:F51" si="1">E25/$E$51</f>
        <v>0</v>
      </c>
    </row>
    <row r="26" spans="2:6" ht="20.399999999999999" customHeight="1" x14ac:dyDescent="0.3">
      <c r="B26" s="7"/>
      <c r="C26" s="7" t="s">
        <v>32</v>
      </c>
      <c r="D26" s="8" t="s">
        <v>33</v>
      </c>
      <c r="E26" s="26"/>
      <c r="F26" s="27">
        <f t="shared" si="1"/>
        <v>0</v>
      </c>
    </row>
    <row r="27" spans="2:6" ht="19.2" customHeight="1" x14ac:dyDescent="0.3">
      <c r="B27" s="7"/>
      <c r="C27" s="7" t="s">
        <v>34</v>
      </c>
      <c r="D27" s="8" t="s">
        <v>35</v>
      </c>
      <c r="E27" s="9">
        <v>83000</v>
      </c>
      <c r="F27" s="27">
        <f t="shared" si="1"/>
        <v>0.58275876595565412</v>
      </c>
    </row>
    <row r="28" spans="2:6" ht="16.8" customHeight="1" x14ac:dyDescent="0.3">
      <c r="B28" s="7"/>
      <c r="C28" s="7" t="s">
        <v>36</v>
      </c>
      <c r="D28" s="8" t="s">
        <v>37</v>
      </c>
      <c r="E28" s="26"/>
      <c r="F28" s="27">
        <f t="shared" si="1"/>
        <v>0</v>
      </c>
    </row>
    <row r="29" spans="2:6" ht="19.2" customHeight="1" x14ac:dyDescent="0.3">
      <c r="B29" s="7"/>
      <c r="C29" s="7" t="s">
        <v>38</v>
      </c>
      <c r="D29" s="8" t="s">
        <v>39</v>
      </c>
      <c r="E29" s="9">
        <v>3000</v>
      </c>
      <c r="F29" s="27">
        <f t="shared" si="1"/>
        <v>2.1063569853818825E-2</v>
      </c>
    </row>
    <row r="30" spans="2:6" ht="21.6" customHeight="1" x14ac:dyDescent="0.3">
      <c r="B30" s="3" t="s">
        <v>11</v>
      </c>
      <c r="C30" s="3"/>
      <c r="D30" s="4" t="s">
        <v>40</v>
      </c>
      <c r="E30" s="5">
        <v>25517.58</v>
      </c>
      <c r="F30" s="27">
        <f t="shared" si="1"/>
        <v>0.17916377627680341</v>
      </c>
    </row>
    <row r="31" spans="2:6" ht="24" customHeight="1" x14ac:dyDescent="0.3">
      <c r="B31" s="26"/>
      <c r="C31" s="7" t="s">
        <v>41</v>
      </c>
      <c r="D31" s="8" t="s">
        <v>42</v>
      </c>
      <c r="E31" s="26">
        <v>600</v>
      </c>
      <c r="F31" s="27">
        <f t="shared" si="1"/>
        <v>4.2127139707637653E-3</v>
      </c>
    </row>
    <row r="32" spans="2:6" ht="30" customHeight="1" x14ac:dyDescent="0.3">
      <c r="B32" s="7"/>
      <c r="C32" s="7" t="s">
        <v>43</v>
      </c>
      <c r="D32" s="8" t="s">
        <v>44</v>
      </c>
      <c r="E32" s="26"/>
      <c r="F32" s="27">
        <f t="shared" si="1"/>
        <v>0</v>
      </c>
    </row>
    <row r="33" spans="2:6" ht="22.8" customHeight="1" x14ac:dyDescent="0.3">
      <c r="B33" s="10"/>
      <c r="C33" s="7" t="s">
        <v>45</v>
      </c>
      <c r="D33" s="8" t="s">
        <v>46</v>
      </c>
      <c r="E33" s="9">
        <v>2000</v>
      </c>
      <c r="F33" s="27">
        <f t="shared" si="1"/>
        <v>1.4042379902545884E-2</v>
      </c>
    </row>
    <row r="34" spans="2:6" ht="21.6" customHeight="1" x14ac:dyDescent="0.3">
      <c r="B34" s="10"/>
      <c r="C34" s="7" t="s">
        <v>47</v>
      </c>
      <c r="D34" s="8" t="s">
        <v>48</v>
      </c>
      <c r="E34" s="9">
        <v>1500</v>
      </c>
      <c r="F34" s="27">
        <f t="shared" si="1"/>
        <v>1.0531784926909413E-2</v>
      </c>
    </row>
    <row r="35" spans="2:6" ht="22.2" customHeight="1" x14ac:dyDescent="0.3">
      <c r="B35" s="10"/>
      <c r="C35" s="7" t="s">
        <v>49</v>
      </c>
      <c r="D35" s="8" t="s">
        <v>50</v>
      </c>
      <c r="E35" s="9">
        <v>500</v>
      </c>
      <c r="F35" s="27">
        <f t="shared" si="1"/>
        <v>3.510594975636471E-3</v>
      </c>
    </row>
    <row r="36" spans="2:6" ht="19.8" customHeight="1" x14ac:dyDescent="0.3">
      <c r="B36" s="10"/>
      <c r="C36" s="7" t="s">
        <v>51</v>
      </c>
      <c r="D36" s="8" t="s">
        <v>52</v>
      </c>
      <c r="E36" s="9">
        <v>17917.580000000002</v>
      </c>
      <c r="F36" s="27">
        <f t="shared" si="1"/>
        <v>0.12580273264712905</v>
      </c>
    </row>
    <row r="37" spans="2:6" ht="23.4" customHeight="1" x14ac:dyDescent="0.3">
      <c r="B37" s="28"/>
      <c r="C37" s="7" t="s">
        <v>53</v>
      </c>
      <c r="D37" s="8" t="s">
        <v>54</v>
      </c>
      <c r="E37" s="9">
        <v>3000</v>
      </c>
      <c r="F37" s="27">
        <f t="shared" si="1"/>
        <v>2.1063569853818825E-2</v>
      </c>
    </row>
    <row r="38" spans="2:6" ht="23.4" customHeight="1" x14ac:dyDescent="0.3">
      <c r="B38" s="3" t="s">
        <v>13</v>
      </c>
      <c r="C38" s="3"/>
      <c r="D38" s="4" t="s">
        <v>55</v>
      </c>
      <c r="E38" s="5">
        <v>2000</v>
      </c>
      <c r="F38" s="27">
        <f t="shared" si="1"/>
        <v>1.4042379902545884E-2</v>
      </c>
    </row>
    <row r="39" spans="2:6" ht="21" customHeight="1" x14ac:dyDescent="0.3">
      <c r="B39" s="7"/>
      <c r="C39" s="7" t="s">
        <v>56</v>
      </c>
      <c r="D39" s="8" t="s">
        <v>57</v>
      </c>
      <c r="E39" s="26"/>
      <c r="F39" s="27">
        <f t="shared" si="1"/>
        <v>0</v>
      </c>
    </row>
    <row r="40" spans="2:6" ht="18.600000000000001" customHeight="1" x14ac:dyDescent="0.3">
      <c r="B40" s="7"/>
      <c r="C40" s="7" t="s">
        <v>58</v>
      </c>
      <c r="D40" s="8" t="s">
        <v>59</v>
      </c>
      <c r="E40" s="26"/>
      <c r="F40" s="27">
        <f t="shared" si="1"/>
        <v>0</v>
      </c>
    </row>
    <row r="41" spans="2:6" ht="20.399999999999999" customHeight="1" x14ac:dyDescent="0.3">
      <c r="B41" s="26"/>
      <c r="C41" s="7" t="s">
        <v>60</v>
      </c>
      <c r="D41" s="8" t="s">
        <v>61</v>
      </c>
      <c r="E41" s="9">
        <v>2000</v>
      </c>
      <c r="F41" s="27">
        <f t="shared" si="1"/>
        <v>1.4042379902545884E-2</v>
      </c>
    </row>
    <row r="42" spans="2:6" ht="20.399999999999999" customHeight="1" x14ac:dyDescent="0.3">
      <c r="B42" s="3" t="s">
        <v>15</v>
      </c>
      <c r="C42" s="3"/>
      <c r="D42" s="4" t="s">
        <v>62</v>
      </c>
      <c r="E42" s="22"/>
      <c r="F42" s="27">
        <f t="shared" si="1"/>
        <v>0</v>
      </c>
    </row>
    <row r="43" spans="2:6" ht="21" customHeight="1" x14ac:dyDescent="0.3">
      <c r="B43" s="7"/>
      <c r="C43" s="7" t="s">
        <v>63</v>
      </c>
      <c r="D43" s="8" t="s">
        <v>64</v>
      </c>
      <c r="E43" s="26"/>
      <c r="F43" s="27">
        <f t="shared" si="1"/>
        <v>0</v>
      </c>
    </row>
    <row r="44" spans="2:6" ht="20.399999999999999" customHeight="1" x14ac:dyDescent="0.3">
      <c r="B44" s="7"/>
      <c r="C44" s="7" t="s">
        <v>65</v>
      </c>
      <c r="D44" s="8" t="s">
        <v>66</v>
      </c>
      <c r="E44" s="26"/>
      <c r="F44" s="27">
        <f t="shared" si="1"/>
        <v>0</v>
      </c>
    </row>
    <row r="45" spans="2:6" ht="26.4" customHeight="1" x14ac:dyDescent="0.3">
      <c r="B45" s="3" t="s">
        <v>17</v>
      </c>
      <c r="C45" s="3"/>
      <c r="D45" s="4" t="s">
        <v>67</v>
      </c>
      <c r="E45" s="5">
        <v>28908.42</v>
      </c>
      <c r="F45" s="27">
        <f t="shared" si="1"/>
        <v>0.20297150801117772</v>
      </c>
    </row>
    <row r="46" spans="2:6" ht="18.600000000000001" customHeight="1" x14ac:dyDescent="0.3">
      <c r="B46" s="7"/>
      <c r="C46" s="7" t="s">
        <v>68</v>
      </c>
      <c r="D46" s="8" t="s">
        <v>69</v>
      </c>
      <c r="E46" s="9">
        <v>19908.419999999998</v>
      </c>
      <c r="F46" s="27">
        <f t="shared" si="1"/>
        <v>0.13978079844972124</v>
      </c>
    </row>
    <row r="47" spans="2:6" ht="22.8" customHeight="1" x14ac:dyDescent="0.3">
      <c r="B47" s="7"/>
      <c r="C47" s="7" t="s">
        <v>70</v>
      </c>
      <c r="D47" s="8" t="s">
        <v>71</v>
      </c>
      <c r="E47" s="9">
        <v>9000</v>
      </c>
      <c r="F47" s="27">
        <f t="shared" si="1"/>
        <v>6.3190709561456476E-2</v>
      </c>
    </row>
    <row r="48" spans="2:6" ht="22.2" customHeight="1" x14ac:dyDescent="0.3">
      <c r="B48" s="10"/>
      <c r="C48" s="7" t="s">
        <v>72</v>
      </c>
      <c r="D48" s="8" t="s">
        <v>73</v>
      </c>
      <c r="E48" s="26"/>
      <c r="F48" s="27">
        <f t="shared" si="1"/>
        <v>0</v>
      </c>
    </row>
    <row r="49" spans="2:6" ht="20.399999999999999" customHeight="1" x14ac:dyDescent="0.3">
      <c r="B49" s="3" t="s">
        <v>19</v>
      </c>
      <c r="C49" s="3"/>
      <c r="D49" s="4" t="s">
        <v>74</v>
      </c>
      <c r="E49" s="29">
        <v>2000</v>
      </c>
      <c r="F49" s="27">
        <f t="shared" si="1"/>
        <v>1.4042379902545884E-2</v>
      </c>
    </row>
    <row r="50" spans="2:6" ht="31.2" x14ac:dyDescent="0.3">
      <c r="B50" s="3" t="s">
        <v>75</v>
      </c>
      <c r="C50" s="3"/>
      <c r="D50" s="4" t="s">
        <v>76</v>
      </c>
      <c r="E50" s="29"/>
      <c r="F50" s="27">
        <f t="shared" si="1"/>
        <v>0</v>
      </c>
    </row>
    <row r="51" spans="2:6" ht="26.4" customHeight="1" x14ac:dyDescent="0.3">
      <c r="B51" s="33"/>
      <c r="C51" s="33"/>
      <c r="D51" s="14" t="s">
        <v>21</v>
      </c>
      <c r="E51" s="15">
        <f>SUM(E45+E38+E30+E24)</f>
        <v>142426</v>
      </c>
      <c r="F51" s="27">
        <f t="shared" si="1"/>
        <v>1</v>
      </c>
    </row>
    <row r="52" spans="2:6" ht="14.4" x14ac:dyDescent="0.3">
      <c r="B52"/>
      <c r="C52"/>
      <c r="F52"/>
    </row>
    <row r="53" spans="2:6" ht="14.4" x14ac:dyDescent="0.3">
      <c r="B53"/>
      <c r="C53"/>
      <c r="F53"/>
    </row>
    <row r="54" spans="2:6" ht="22.8" customHeight="1" x14ac:dyDescent="0.3">
      <c r="B54"/>
      <c r="C54"/>
      <c r="F54"/>
    </row>
    <row r="55" spans="2:6" ht="29.4" customHeight="1" x14ac:dyDescent="0.3">
      <c r="B55"/>
      <c r="C55"/>
      <c r="F55"/>
    </row>
    <row r="56" spans="2:6" ht="22.8" customHeight="1" x14ac:dyDescent="0.3">
      <c r="B56"/>
      <c r="C56"/>
      <c r="F56"/>
    </row>
    <row r="57" spans="2:6" ht="26.4" customHeight="1" x14ac:dyDescent="0.3">
      <c r="B57"/>
      <c r="C57"/>
      <c r="F57"/>
    </row>
    <row r="58" spans="2:6" ht="14.4" x14ac:dyDescent="0.3">
      <c r="B58"/>
      <c r="C58"/>
      <c r="F58"/>
    </row>
    <row r="59" spans="2:6" ht="26.4" customHeight="1" x14ac:dyDescent="0.3">
      <c r="B59"/>
      <c r="C59"/>
      <c r="F59"/>
    </row>
  </sheetData>
  <mergeCells count="12">
    <mergeCell ref="B15:C15"/>
    <mergeCell ref="B51:C51"/>
    <mergeCell ref="B4:B5"/>
    <mergeCell ref="B18:B19"/>
    <mergeCell ref="C4:C5"/>
    <mergeCell ref="C18:C19"/>
    <mergeCell ref="D4:D5"/>
    <mergeCell ref="D18:D19"/>
    <mergeCell ref="E4:E5"/>
    <mergeCell ref="E18:E19"/>
    <mergeCell ref="F4:F5"/>
    <mergeCell ref="F18:F1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" sqref="B3"/>
    </sheetView>
  </sheetViews>
  <sheetFormatPr defaultColWidth="8.88671875" defaultRowHeight="14.4" x14ac:dyDescent="0.3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UGRINIC</dc:creator>
  <cp:lastModifiedBy>JELENA UGRINIC</cp:lastModifiedBy>
  <cp:lastPrinted>2023-12-04T12:17:08Z</cp:lastPrinted>
  <dcterms:created xsi:type="dcterms:W3CDTF">2023-11-21T09:52:00Z</dcterms:created>
  <dcterms:modified xsi:type="dcterms:W3CDTF">2023-12-04T13:24:11Z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C4DA47E8B81E4315AEF046758F5A181D_13</vt:lpwstr>
  </property>
  <property fmtid="{D5CDD505-2E9C-101B-9397-08002B2CF9AE}" pid="3" name="KSOProductBuildVer">
    <vt:lpwstr>1033-12.2.0.13306</vt:lpwstr>
  </property>
</Properties>
</file>